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ate1904="1"/>
  <mc:AlternateContent xmlns:mc="http://schemas.openxmlformats.org/markup-compatibility/2006">
    <mc:Choice Requires="x15">
      <x15ac:absPath xmlns:x15ac="http://schemas.microsoft.com/office/spreadsheetml/2010/11/ac" url="\\192.168.0.11\Share\SIDOU\事業R2\新型コロナウイルス感染症対策支援事業\200805_プロポーザル公募\"/>
    </mc:Choice>
  </mc:AlternateContent>
  <xr:revisionPtr revIDLastSave="0" documentId="13_ncr:1_{6AB3CC10-63EC-4DB0-8F8F-1558BBE0ADAE}" xr6:coauthVersionLast="45" xr6:coauthVersionMax="45" xr10:uidLastSave="{00000000-0000-0000-0000-000000000000}"/>
  <bookViews>
    <workbookView xWindow="-120" yWindow="-120" windowWidth="20730" windowHeight="11160" tabRatio="839" xr2:uid="{00000000-000D-0000-FFFF-FFFF00000000}"/>
  </bookViews>
  <sheets>
    <sheet name="見積書" sheetId="37" r:id="rId1"/>
  </sheets>
  <definedNames>
    <definedName name="_xlnm.Print_Area" localSheetId="0">見積書!$A$2:$G$53</definedName>
  </definedNames>
  <calcPr calcId="191029"/>
</workbook>
</file>

<file path=xl/calcChain.xml><?xml version="1.0" encoding="utf-8"?>
<calcChain xmlns="http://schemas.openxmlformats.org/spreadsheetml/2006/main">
  <c r="F34" i="37" l="1"/>
  <c r="F33" i="37"/>
  <c r="F32" i="37"/>
  <c r="F37" i="37" l="1"/>
  <c r="F46" i="37"/>
  <c r="F45" i="37"/>
  <c r="F44" i="37"/>
  <c r="F40" i="37"/>
  <c r="F39" i="37"/>
  <c r="F28" i="37"/>
  <c r="F27" i="37"/>
  <c r="F26" i="37"/>
  <c r="F25" i="37"/>
  <c r="F21" i="37"/>
  <c r="F20" i="37"/>
  <c r="F17" i="37"/>
  <c r="F16" i="37"/>
  <c r="F15" i="37"/>
  <c r="F14" i="37"/>
  <c r="F13" i="37"/>
  <c r="F12" i="37"/>
  <c r="F11" i="37"/>
  <c r="F10" i="37"/>
  <c r="F42" i="37" l="1"/>
  <c r="F23" i="37"/>
  <c r="F48" i="37"/>
  <c r="F18" i="37"/>
  <c r="F30" i="37" l="1"/>
  <c r="F49" i="37" l="1"/>
  <c r="F50" i="37" s="1"/>
  <c r="F51" i="37" l="1"/>
  <c r="F52" i="37" s="1"/>
  <c r="B4" i="37" s="1"/>
</calcChain>
</file>

<file path=xl/sharedStrings.xml><?xml version="1.0" encoding="utf-8"?>
<sst xmlns="http://schemas.openxmlformats.org/spreadsheetml/2006/main" count="82" uniqueCount="61">
  <si>
    <t>数量</t>
    <rPh sb="0" eb="2">
      <t>スウリョウ</t>
    </rPh>
    <phoneticPr fontId="3"/>
  </si>
  <si>
    <t>単位</t>
    <rPh sb="0" eb="2">
      <t>タンイ</t>
    </rPh>
    <phoneticPr fontId="3"/>
  </si>
  <si>
    <t>備考</t>
    <rPh sb="0" eb="2">
      <t>ビコウ</t>
    </rPh>
    <phoneticPr fontId="3"/>
  </si>
  <si>
    <t>金額</t>
    <rPh sb="0" eb="2">
      <t>キンガク</t>
    </rPh>
    <phoneticPr fontId="3"/>
  </si>
  <si>
    <t>No.</t>
    <phoneticPr fontId="3"/>
  </si>
  <si>
    <t>項目・品名</t>
    <rPh sb="0" eb="2">
      <t>コウモク</t>
    </rPh>
    <rPh sb="3" eb="5">
      <t>ヒンメイ</t>
    </rPh>
    <phoneticPr fontId="3"/>
  </si>
  <si>
    <t>単価</t>
    <rPh sb="0" eb="2">
      <t>タンカ</t>
    </rPh>
    <phoneticPr fontId="3"/>
  </si>
  <si>
    <t>式</t>
    <rPh sb="0" eb="1">
      <t>シキ</t>
    </rPh>
    <phoneticPr fontId="3"/>
  </si>
  <si>
    <t>消費税10％</t>
    <rPh sb="0" eb="3">
      <t>ショウヒゼイ</t>
    </rPh>
    <phoneticPr fontId="3"/>
  </si>
  <si>
    <t>月</t>
    <rPh sb="0" eb="1">
      <t>ツキ</t>
    </rPh>
    <phoneticPr fontId="3"/>
  </si>
  <si>
    <t>消費税　１０％</t>
    <rPh sb="0" eb="3">
      <t>ショウヒゼイ</t>
    </rPh>
    <phoneticPr fontId="3"/>
  </si>
  <si>
    <t>マニュアル作成費</t>
    <rPh sb="5" eb="7">
      <t>サクセイ</t>
    </rPh>
    <rPh sb="7" eb="8">
      <t>ヒ</t>
    </rPh>
    <phoneticPr fontId="3"/>
  </si>
  <si>
    <t>業務対応スタッフ　人件費</t>
    <rPh sb="0" eb="2">
      <t>ギョウム</t>
    </rPh>
    <rPh sb="2" eb="4">
      <t>タイオウ</t>
    </rPh>
    <rPh sb="9" eb="12">
      <t>ジンケンヒ</t>
    </rPh>
    <phoneticPr fontId="3"/>
  </si>
  <si>
    <t>小計(1)</t>
    <rPh sb="0" eb="2">
      <t>ショウケイ</t>
    </rPh>
    <phoneticPr fontId="3"/>
  </si>
  <si>
    <t>サーバ保守・メンテナンス費用</t>
    <rPh sb="3" eb="5">
      <t>ホシュ</t>
    </rPh>
    <rPh sb="12" eb="14">
      <t>ヒヨウ</t>
    </rPh>
    <phoneticPr fontId="3"/>
  </si>
  <si>
    <t>件</t>
    <rPh sb="0" eb="1">
      <t>ケン</t>
    </rPh>
    <phoneticPr fontId="3"/>
  </si>
  <si>
    <t>業務対応スタッフ　初動時期対応</t>
    <rPh sb="0" eb="2">
      <t>ギョウム</t>
    </rPh>
    <rPh sb="2" eb="4">
      <t>タイオウ</t>
    </rPh>
    <rPh sb="9" eb="11">
      <t>ショドウ</t>
    </rPh>
    <rPh sb="11" eb="13">
      <t>ジキ</t>
    </rPh>
    <rPh sb="13" eb="15">
      <t>タイオウ</t>
    </rPh>
    <phoneticPr fontId="3"/>
  </si>
  <si>
    <t>報告書作成費用</t>
    <rPh sb="0" eb="3">
      <t>ホウコクショ</t>
    </rPh>
    <rPh sb="3" eb="5">
      <t>サクセイ</t>
    </rPh>
    <rPh sb="5" eb="7">
      <t>ヒヨウ</t>
    </rPh>
    <phoneticPr fontId="3"/>
  </si>
  <si>
    <t>受付データ消去費用</t>
    <rPh sb="0" eb="2">
      <t>ウケツケ</t>
    </rPh>
    <rPh sb="5" eb="7">
      <t>ショウキョ</t>
    </rPh>
    <rPh sb="7" eb="9">
      <t>ヒヨウ</t>
    </rPh>
    <phoneticPr fontId="3"/>
  </si>
  <si>
    <t>備品代</t>
    <rPh sb="0" eb="2">
      <t>ビヒン</t>
    </rPh>
    <rPh sb="2" eb="3">
      <t>ダイ</t>
    </rPh>
    <phoneticPr fontId="3"/>
  </si>
  <si>
    <t>コロナ予防対策費</t>
    <rPh sb="3" eb="5">
      <t>ヨボウ</t>
    </rPh>
    <rPh sb="5" eb="7">
      <t>タイサク</t>
    </rPh>
    <rPh sb="7" eb="8">
      <t>ヒ</t>
    </rPh>
    <phoneticPr fontId="3"/>
  </si>
  <si>
    <t>事務局体制構築費</t>
    <rPh sb="0" eb="3">
      <t>ジムキョク</t>
    </rPh>
    <rPh sb="3" eb="5">
      <t>タイセイ</t>
    </rPh>
    <rPh sb="5" eb="7">
      <t>コウチク</t>
    </rPh>
    <rPh sb="7" eb="8">
      <t>ヒ</t>
    </rPh>
    <phoneticPr fontId="3"/>
  </si>
  <si>
    <t>消耗品費</t>
    <rPh sb="0" eb="3">
      <t>ショウモウヒン</t>
    </rPh>
    <rPh sb="3" eb="4">
      <t>ヒ</t>
    </rPh>
    <phoneticPr fontId="3"/>
  </si>
  <si>
    <t>コールセンター機能構築費</t>
    <rPh sb="7" eb="9">
      <t>キノウ</t>
    </rPh>
    <rPh sb="9" eb="11">
      <t>コウチク</t>
    </rPh>
    <rPh sb="11" eb="12">
      <t>ヒ</t>
    </rPh>
    <phoneticPr fontId="3"/>
  </si>
  <si>
    <t>コールセンター人件費</t>
    <rPh sb="7" eb="10">
      <t>ジンケンヒ</t>
    </rPh>
    <phoneticPr fontId="3"/>
  </si>
  <si>
    <t>事業費の10％</t>
    <rPh sb="0" eb="2">
      <t>ジギョウ</t>
    </rPh>
    <rPh sb="2" eb="3">
      <t>ヒ</t>
    </rPh>
    <phoneticPr fontId="3"/>
  </si>
  <si>
    <t>コールセンター人件費　初動時期対応</t>
    <rPh sb="7" eb="10">
      <t>ジンケンヒ</t>
    </rPh>
    <rPh sb="11" eb="13">
      <t>ショドウ</t>
    </rPh>
    <rPh sb="13" eb="15">
      <t>ジキ</t>
    </rPh>
    <rPh sb="15" eb="17">
      <t>タイオウ</t>
    </rPh>
    <phoneticPr fontId="3"/>
  </si>
  <si>
    <t>登録審査確認スタッフ</t>
    <rPh sb="0" eb="2">
      <t>トウロク</t>
    </rPh>
    <rPh sb="2" eb="4">
      <t>シンサ</t>
    </rPh>
    <rPh sb="4" eb="6">
      <t>カクニン</t>
    </rPh>
    <phoneticPr fontId="3"/>
  </si>
  <si>
    <t>業務責任者　人件費</t>
    <rPh sb="0" eb="2">
      <t>ギョウム</t>
    </rPh>
    <rPh sb="2" eb="5">
      <t>セキニンシャ</t>
    </rPh>
    <rPh sb="6" eb="8">
      <t>ジンケン</t>
    </rPh>
    <rPh sb="8" eb="9">
      <t>ヒ</t>
    </rPh>
    <phoneticPr fontId="3"/>
  </si>
  <si>
    <t>小計(2)</t>
    <rPh sb="0" eb="2">
      <t>ショウケイ</t>
    </rPh>
    <phoneticPr fontId="3"/>
  </si>
  <si>
    <t>１．事務費</t>
    <rPh sb="2" eb="4">
      <t>ジム</t>
    </rPh>
    <phoneticPr fontId="3"/>
  </si>
  <si>
    <t>コールセンター全日対応増強費用</t>
    <rPh sb="7" eb="9">
      <t>ゼンニチ</t>
    </rPh>
    <rPh sb="9" eb="11">
      <t>タイオウ</t>
    </rPh>
    <rPh sb="11" eb="13">
      <t>ゾウキョウ</t>
    </rPh>
    <rPh sb="13" eb="15">
      <t>ヒヨウ</t>
    </rPh>
    <phoneticPr fontId="3"/>
  </si>
  <si>
    <t>データ代理入力センター運営経費</t>
    <rPh sb="3" eb="5">
      <t>ダイリ</t>
    </rPh>
    <rPh sb="5" eb="7">
      <t>ニュウリョク</t>
    </rPh>
    <rPh sb="11" eb="13">
      <t>ウンエイ</t>
    </rPh>
    <rPh sb="13" eb="15">
      <t>ケイヒ</t>
    </rPh>
    <phoneticPr fontId="3"/>
  </si>
  <si>
    <t>（税込）</t>
    <rPh sb="1" eb="3">
      <t>ゼイコ</t>
    </rPh>
    <phoneticPr fontId="3"/>
  </si>
  <si>
    <t>（１）事務局運営費</t>
    <rPh sb="3" eb="6">
      <t>ジムキョク</t>
    </rPh>
    <rPh sb="6" eb="9">
      <t>ウンエイヒ</t>
    </rPh>
    <phoneticPr fontId="3"/>
  </si>
  <si>
    <t>（２）システム費用</t>
    <rPh sb="7" eb="9">
      <t>ヒヨウ</t>
    </rPh>
    <phoneticPr fontId="3"/>
  </si>
  <si>
    <t>受付システム費用</t>
    <rPh sb="0" eb="2">
      <t>ウケツケ</t>
    </rPh>
    <rPh sb="6" eb="8">
      <t>ヒヨウ</t>
    </rPh>
    <phoneticPr fontId="3"/>
  </si>
  <si>
    <t>（３）電話対応・郵送受付・代理登録費用</t>
    <rPh sb="3" eb="5">
      <t>デンワ</t>
    </rPh>
    <rPh sb="5" eb="7">
      <t>タイオウ</t>
    </rPh>
    <rPh sb="8" eb="10">
      <t>ユウソウ</t>
    </rPh>
    <rPh sb="10" eb="12">
      <t>ウケツケ</t>
    </rPh>
    <rPh sb="13" eb="15">
      <t>ダイリ</t>
    </rPh>
    <rPh sb="15" eb="17">
      <t>トウロク</t>
    </rPh>
    <rPh sb="17" eb="19">
      <t>ヒヨウ</t>
    </rPh>
    <phoneticPr fontId="3"/>
  </si>
  <si>
    <t>9月～12月末想定</t>
    <rPh sb="1" eb="2">
      <t>ガツ</t>
    </rPh>
    <rPh sb="5" eb="6">
      <t>ガツ</t>
    </rPh>
    <rPh sb="6" eb="7">
      <t>マツ</t>
    </rPh>
    <rPh sb="7" eb="9">
      <t>ソウテイ</t>
    </rPh>
    <phoneticPr fontId="3"/>
  </si>
  <si>
    <t>小計(3)</t>
    <rPh sb="0" eb="2">
      <t>ショウケイ</t>
    </rPh>
    <phoneticPr fontId="3"/>
  </si>
  <si>
    <t>（４）郵送受付・代理登録・窓口対応費用</t>
    <rPh sb="3" eb="5">
      <t>ユウソウ</t>
    </rPh>
    <rPh sb="5" eb="7">
      <t>ウケツケ</t>
    </rPh>
    <rPh sb="8" eb="10">
      <t>ダイリ</t>
    </rPh>
    <rPh sb="10" eb="12">
      <t>トウロク</t>
    </rPh>
    <rPh sb="13" eb="15">
      <t>マドグチ</t>
    </rPh>
    <rPh sb="15" eb="17">
      <t>タイオウ</t>
    </rPh>
    <rPh sb="17" eb="19">
      <t>ヒヨウ</t>
    </rPh>
    <phoneticPr fontId="3"/>
  </si>
  <si>
    <t>局留郵便管理費用</t>
    <rPh sb="0" eb="1">
      <t>キョク</t>
    </rPh>
    <rPh sb="1" eb="2">
      <t>ド</t>
    </rPh>
    <rPh sb="2" eb="4">
      <t>ユウビン</t>
    </rPh>
    <rPh sb="4" eb="6">
      <t>カンリ</t>
    </rPh>
    <rPh sb="6" eb="8">
      <t>ヒヨウ</t>
    </rPh>
    <phoneticPr fontId="3"/>
  </si>
  <si>
    <t>データ代理入力費用</t>
    <rPh sb="3" eb="5">
      <t>ダイリ</t>
    </rPh>
    <rPh sb="5" eb="7">
      <t>ニュウリョク</t>
    </rPh>
    <rPh sb="7" eb="9">
      <t>ヒヨウ</t>
    </rPh>
    <phoneticPr fontId="3"/>
  </si>
  <si>
    <t>9月～11月末想定</t>
    <rPh sb="1" eb="2">
      <t>ガツ</t>
    </rPh>
    <rPh sb="5" eb="6">
      <t>ガツ</t>
    </rPh>
    <rPh sb="6" eb="7">
      <t>マツ</t>
    </rPh>
    <rPh sb="7" eb="9">
      <t>ソウテイ</t>
    </rPh>
    <phoneticPr fontId="3"/>
  </si>
  <si>
    <t>12,000件の9割想定</t>
    <rPh sb="6" eb="7">
      <t>ケン</t>
    </rPh>
    <rPh sb="9" eb="10">
      <t>ワリ</t>
    </rPh>
    <rPh sb="10" eb="12">
      <t>ソウテイ</t>
    </rPh>
    <phoneticPr fontId="3"/>
  </si>
  <si>
    <t>小計(4)</t>
    <rPh sb="0" eb="2">
      <t>ショウケイ</t>
    </rPh>
    <phoneticPr fontId="3"/>
  </si>
  <si>
    <t>振込用データ作成費用</t>
    <rPh sb="0" eb="3">
      <t>フリコミヨウ</t>
    </rPh>
    <rPh sb="6" eb="8">
      <t>サクセイ</t>
    </rPh>
    <rPh sb="8" eb="10">
      <t>ヒヨウ</t>
    </rPh>
    <phoneticPr fontId="3"/>
  </si>
  <si>
    <t>小計(5)</t>
    <rPh sb="0" eb="2">
      <t>ショウケイ</t>
    </rPh>
    <phoneticPr fontId="3"/>
  </si>
  <si>
    <t>（６）その他想定費用</t>
    <rPh sb="5" eb="6">
      <t>タ</t>
    </rPh>
    <rPh sb="6" eb="8">
      <t>ソウテイ</t>
    </rPh>
    <rPh sb="8" eb="10">
      <t>ヒヨウ</t>
    </rPh>
    <phoneticPr fontId="3"/>
  </si>
  <si>
    <t>（７）営業管理費(1)～(6)の１０％</t>
    <rPh sb="3" eb="5">
      <t>エイギョウ</t>
    </rPh>
    <rPh sb="5" eb="7">
      <t>カンリ</t>
    </rPh>
    <rPh sb="7" eb="8">
      <t>ヒ</t>
    </rPh>
    <phoneticPr fontId="3"/>
  </si>
  <si>
    <t>事業費用合計／税別(1)～(7)</t>
    <rPh sb="0" eb="2">
      <t>ジギョウ</t>
    </rPh>
    <rPh sb="2" eb="4">
      <t>ヒヨウ</t>
    </rPh>
    <rPh sb="4" eb="5">
      <t>ゴウ</t>
    </rPh>
    <rPh sb="5" eb="6">
      <t>ケイ</t>
    </rPh>
    <rPh sb="7" eb="9">
      <t>ゼイベツ</t>
    </rPh>
    <phoneticPr fontId="3"/>
  </si>
  <si>
    <t>総事業費用合計／税込み：(1)～(7)</t>
    <rPh sb="0" eb="1">
      <t>ソウ</t>
    </rPh>
    <rPh sb="1" eb="3">
      <t>ジギョウ</t>
    </rPh>
    <rPh sb="3" eb="5">
      <t>ヒヨウ</t>
    </rPh>
    <rPh sb="5" eb="6">
      <t>ゴウ</t>
    </rPh>
    <rPh sb="6" eb="7">
      <t>ケイ</t>
    </rPh>
    <rPh sb="8" eb="10">
      <t>ゼイコミ</t>
    </rPh>
    <phoneticPr fontId="3"/>
  </si>
  <si>
    <t>小計(6)</t>
    <rPh sb="0" eb="2">
      <t>ショウケイ</t>
    </rPh>
    <phoneticPr fontId="3"/>
  </si>
  <si>
    <t xml:space="preserve"> 名×4か月</t>
    <rPh sb="1" eb="2">
      <t>メイ</t>
    </rPh>
    <rPh sb="5" eb="6">
      <t>ゲツ</t>
    </rPh>
    <phoneticPr fontId="3"/>
  </si>
  <si>
    <t xml:space="preserve"> 名×2か月</t>
    <rPh sb="1" eb="2">
      <t>メイ</t>
    </rPh>
    <rPh sb="5" eb="6">
      <t>ゲツ</t>
    </rPh>
    <phoneticPr fontId="3"/>
  </si>
  <si>
    <t>オフィス賃料</t>
    <rPh sb="4" eb="6">
      <t>チンリョウ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</si>
  <si>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</si>
  <si>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積算見積内訳書</t>
    <rPh sb="0" eb="2">
      <t>セキサン</t>
    </rPh>
    <rPh sb="2" eb="4">
      <t>ミツモリ</t>
    </rPh>
    <rPh sb="4" eb="7">
      <t>ウチワケショ</t>
    </rPh>
    <phoneticPr fontId="3"/>
  </si>
  <si>
    <t>別紙</t>
    <rPh sb="0" eb="2">
      <t>ベッシ</t>
    </rPh>
    <phoneticPr fontId="3"/>
  </si>
  <si>
    <t>（５）受付関連費用</t>
    <rPh sb="3" eb="5">
      <t>ウケツケ</t>
    </rPh>
    <rPh sb="5" eb="7">
      <t>カンレン</t>
    </rPh>
    <rPh sb="7" eb="9">
      <t>ヒヨウ</t>
    </rPh>
    <phoneticPr fontId="3"/>
  </si>
  <si>
    <t>受付データ確認・管理費用</t>
    <rPh sb="0" eb="2">
      <t>ウケツケ</t>
    </rPh>
    <rPh sb="5" eb="7">
      <t>カクニン</t>
    </rPh>
    <rPh sb="8" eb="10">
      <t>カンリ</t>
    </rPh>
    <rPh sb="10" eb="12">
      <t>ヒヨウ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</si>
</sst>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;[Red]\-#,##0\ "/>
    <numFmt numFmtId="177" formatCode="0_);[Red]\(0\)"/>
    <numFmt numFmtId="178" formatCode="#,##0.0_ ;[Red]\-#,##0.0\ "/>
  </numFmts>
  <fonts count="20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20"/>
      <name val="Meiryo UI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name val="Meiryo UI"/>
      <family val="3"/>
      <charset val="128"/>
    </font>
    <font>
      <sz val="20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6" fontId="6" fillId="0" borderId="0" xfId="2" applyFont="1" applyAlignment="1">
      <alignment vertical="center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6" fontId="6" fillId="0" borderId="1" xfId="2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10" fillId="0" borderId="0" xfId="0" applyFont="1"/>
    <xf numFmtId="0" fontId="9" fillId="0" borderId="9" xfId="0" applyFont="1" applyBorder="1" applyAlignment="1">
      <alignment horizontal="center" vertical="center" shrinkToFit="1"/>
    </xf>
    <xf numFmtId="6" fontId="9" fillId="0" borderId="0" xfId="1" applyNumberFormat="1" applyFont="1" applyFill="1" applyBorder="1" applyAlignment="1">
      <alignment horizontal="left" vertical="center" shrinkToFit="1"/>
    </xf>
    <xf numFmtId="6" fontId="9" fillId="0" borderId="11" xfId="1" applyNumberFormat="1" applyFont="1" applyFill="1" applyBorder="1" applyAlignment="1">
      <alignment horizontal="right" vertical="center" shrinkToFit="1"/>
    </xf>
    <xf numFmtId="176" fontId="9" fillId="0" borderId="0" xfId="1" applyNumberFormat="1" applyFont="1" applyFill="1" applyBorder="1" applyAlignment="1">
      <alignment vertical="center" shrinkToFit="1"/>
    </xf>
    <xf numFmtId="6" fontId="9" fillId="0" borderId="14" xfId="1" applyNumberFormat="1" applyFont="1" applyFill="1" applyBorder="1" applyAlignment="1">
      <alignment horizontal="center" vertical="center" shrinkToFit="1"/>
    </xf>
    <xf numFmtId="49" fontId="12" fillId="0" borderId="17" xfId="1" applyNumberFormat="1" applyFont="1" applyFill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6" fontId="9" fillId="0" borderId="14" xfId="1" applyNumberFormat="1" applyFont="1" applyFill="1" applyBorder="1" applyAlignment="1">
      <alignment horizontal="right" vertical="center" shrinkToFit="1"/>
    </xf>
    <xf numFmtId="178" fontId="9" fillId="0" borderId="0" xfId="1" applyNumberFormat="1" applyFont="1" applyFill="1" applyBorder="1" applyAlignment="1">
      <alignment vertical="center" shrinkToFit="1"/>
    </xf>
    <xf numFmtId="49" fontId="13" fillId="0" borderId="17" xfId="1" applyNumberFormat="1" applyFont="1" applyFill="1" applyBorder="1" applyAlignment="1">
      <alignment vertical="center" shrinkToFit="1"/>
    </xf>
    <xf numFmtId="6" fontId="9" fillId="0" borderId="17" xfId="1" applyNumberFormat="1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176" fontId="12" fillId="0" borderId="0" xfId="1" applyNumberFormat="1" applyFont="1" applyFill="1" applyBorder="1" applyAlignment="1">
      <alignment vertical="center" shrinkToFit="1"/>
    </xf>
    <xf numFmtId="6" fontId="12" fillId="0" borderId="14" xfId="1" applyNumberFormat="1" applyFont="1" applyFill="1" applyBorder="1" applyAlignment="1">
      <alignment horizontal="center" vertical="center" shrinkToFit="1"/>
    </xf>
    <xf numFmtId="6" fontId="12" fillId="0" borderId="14" xfId="2" applyNumberFormat="1" applyFont="1" applyFill="1" applyBorder="1" applyAlignment="1">
      <alignment vertical="center" shrinkToFit="1"/>
    </xf>
    <xf numFmtId="6" fontId="12" fillId="0" borderId="17" xfId="1" applyNumberFormat="1" applyFont="1" applyFill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left" vertical="center" shrinkToFit="1"/>
    </xf>
    <xf numFmtId="176" fontId="12" fillId="0" borderId="13" xfId="1" applyNumberFormat="1" applyFont="1" applyFill="1" applyBorder="1" applyAlignment="1">
      <alignment vertical="center" shrinkToFit="1"/>
    </xf>
    <xf numFmtId="6" fontId="12" fillId="0" borderId="13" xfId="1" applyNumberFormat="1" applyFont="1" applyFill="1" applyBorder="1" applyAlignment="1">
      <alignment horizontal="center" vertical="center" shrinkToFit="1"/>
    </xf>
    <xf numFmtId="6" fontId="12" fillId="0" borderId="13" xfId="2" applyNumberFormat="1" applyFont="1" applyFill="1" applyBorder="1" applyAlignment="1">
      <alignment vertical="center" shrinkToFit="1"/>
    </xf>
    <xf numFmtId="49" fontId="12" fillId="0" borderId="23" xfId="1" applyNumberFormat="1" applyFont="1" applyFill="1" applyBorder="1" applyAlignment="1">
      <alignment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left" vertical="center" shrinkToFit="1"/>
    </xf>
    <xf numFmtId="6" fontId="9" fillId="0" borderId="19" xfId="1" applyNumberFormat="1" applyFont="1" applyFill="1" applyBorder="1" applyAlignment="1">
      <alignment vertical="center" shrinkToFit="1"/>
    </xf>
    <xf numFmtId="6" fontId="9" fillId="0" borderId="19" xfId="1" applyNumberFormat="1" applyFont="1" applyFill="1" applyBorder="1" applyAlignment="1">
      <alignment horizontal="center" vertical="center" shrinkToFit="1"/>
    </xf>
    <xf numFmtId="49" fontId="9" fillId="0" borderId="16" xfId="1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left" vertical="center" shrinkToFit="1"/>
    </xf>
    <xf numFmtId="6" fontId="9" fillId="0" borderId="26" xfId="1" applyNumberFormat="1" applyFont="1" applyFill="1" applyBorder="1" applyAlignment="1">
      <alignment vertical="center" shrinkToFit="1"/>
    </xf>
    <xf numFmtId="6" fontId="9" fillId="0" borderId="26" xfId="1" applyNumberFormat="1" applyFont="1" applyFill="1" applyBorder="1" applyAlignment="1">
      <alignment horizontal="center" vertical="center" shrinkToFit="1"/>
    </xf>
    <xf numFmtId="49" fontId="9" fillId="0" borderId="28" xfId="1" applyNumberFormat="1" applyFont="1" applyFill="1" applyBorder="1" applyAlignment="1">
      <alignment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left" vertical="center" shrinkToFit="1"/>
    </xf>
    <xf numFmtId="176" fontId="9" fillId="0" borderId="29" xfId="1" applyNumberFormat="1" applyFont="1" applyFill="1" applyBorder="1" applyAlignment="1">
      <alignment vertical="center" shrinkToFit="1"/>
    </xf>
    <xf numFmtId="6" fontId="9" fillId="0" borderId="11" xfId="1" applyNumberFormat="1" applyFont="1" applyFill="1" applyBorder="1" applyAlignment="1">
      <alignment horizontal="center" vertical="center" shrinkToFit="1"/>
    </xf>
    <xf numFmtId="49" fontId="9" fillId="0" borderId="30" xfId="1" applyNumberFormat="1" applyFont="1" applyFill="1" applyBorder="1" applyAlignment="1">
      <alignment vertical="center" shrinkToFit="1"/>
    </xf>
    <xf numFmtId="6" fontId="9" fillId="0" borderId="15" xfId="1" applyNumberFormat="1" applyFont="1" applyFill="1" applyBorder="1" applyAlignment="1">
      <alignment horizontal="left" vertical="center" shrinkToFit="1"/>
    </xf>
    <xf numFmtId="6" fontId="9" fillId="0" borderId="13" xfId="1" applyNumberFormat="1" applyFont="1" applyFill="1" applyBorder="1" applyAlignment="1">
      <alignment horizontal="right" vertical="center" shrinkToFit="1"/>
    </xf>
    <xf numFmtId="177" fontId="9" fillId="0" borderId="13" xfId="1" applyNumberFormat="1" applyFont="1" applyFill="1" applyBorder="1" applyAlignment="1">
      <alignment horizontal="right" vertical="center" shrinkToFit="1"/>
    </xf>
    <xf numFmtId="6" fontId="9" fillId="0" borderId="13" xfId="1" applyNumberFormat="1" applyFont="1" applyFill="1" applyBorder="1" applyAlignment="1">
      <alignment horizontal="center" vertical="center" shrinkToFit="1"/>
    </xf>
    <xf numFmtId="6" fontId="9" fillId="0" borderId="23" xfId="1" applyNumberFormat="1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6" fontId="9" fillId="0" borderId="1" xfId="1" applyNumberFormat="1" applyFont="1" applyFill="1" applyBorder="1" applyAlignment="1">
      <alignment vertical="center" shrinkToFit="1"/>
    </xf>
    <xf numFmtId="6" fontId="9" fillId="0" borderId="1" xfId="1" applyNumberFormat="1" applyFont="1" applyFill="1" applyBorder="1" applyAlignment="1">
      <alignment horizontal="center" vertical="center" shrinkToFit="1"/>
    </xf>
    <xf numFmtId="6" fontId="9" fillId="2" borderId="14" xfId="1" applyNumberFormat="1" applyFont="1" applyFill="1" applyBorder="1" applyAlignment="1">
      <alignment horizontal="right" vertical="center" shrinkToFit="1"/>
    </xf>
    <xf numFmtId="0" fontId="9" fillId="0" borderId="15" xfId="0" applyFont="1" applyFill="1" applyBorder="1" applyAlignment="1">
      <alignment horizontal="left" vertical="center" shrinkToFit="1"/>
    </xf>
    <xf numFmtId="176" fontId="9" fillId="0" borderId="13" xfId="1" applyNumberFormat="1" applyFont="1" applyFill="1" applyBorder="1" applyAlignment="1">
      <alignment vertical="center" shrinkToFit="1"/>
    </xf>
    <xf numFmtId="49" fontId="9" fillId="0" borderId="16" xfId="1" applyNumberFormat="1" applyFont="1" applyBorder="1" applyAlignment="1">
      <alignment vertical="center" shrinkToFit="1"/>
    </xf>
    <xf numFmtId="49" fontId="9" fillId="0" borderId="20" xfId="1" applyNumberFormat="1" applyFont="1" applyBorder="1" applyAlignment="1">
      <alignment horizontal="left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6" fontId="11" fillId="0" borderId="6" xfId="2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6" fontId="15" fillId="0" borderId="19" xfId="2" applyFont="1" applyFill="1" applyBorder="1" applyAlignment="1">
      <alignment vertical="center" shrinkToFit="1"/>
    </xf>
    <xf numFmtId="49" fontId="9" fillId="0" borderId="2" xfId="0" applyNumberFormat="1" applyFont="1" applyFill="1" applyBorder="1" applyAlignment="1">
      <alignment horizontal="center" vertical="center" shrinkToFit="1"/>
    </xf>
    <xf numFmtId="6" fontId="15" fillId="0" borderId="27" xfId="2" applyFont="1" applyFill="1" applyBorder="1" applyAlignment="1">
      <alignment vertical="center" shrinkToFit="1"/>
    </xf>
    <xf numFmtId="49" fontId="9" fillId="0" borderId="12" xfId="0" applyNumberFormat="1" applyFont="1" applyFill="1" applyBorder="1" applyAlignment="1">
      <alignment horizontal="center" vertical="center" shrinkToFit="1"/>
    </xf>
    <xf numFmtId="6" fontId="15" fillId="0" borderId="19" xfId="2" applyFont="1" applyBorder="1" applyAlignment="1">
      <alignment horizontal="right" vertical="center" shrinkToFit="1"/>
    </xf>
    <xf numFmtId="6" fontId="15" fillId="0" borderId="19" xfId="2" applyFont="1" applyBorder="1" applyAlignment="1">
      <alignment vertical="center" shrinkToFit="1"/>
    </xf>
    <xf numFmtId="0" fontId="8" fillId="0" borderId="0" xfId="0" applyFont="1" applyAlignment="1">
      <alignment vertical="center" wrapText="1"/>
    </xf>
    <xf numFmtId="0" fontId="17" fillId="0" borderId="1" xfId="0" applyFont="1" applyBorder="1" applyAlignment="1">
      <alignment horizontal="left" vertical="center"/>
    </xf>
    <xf numFmtId="6" fontId="4" fillId="0" borderId="0" xfId="2" applyFont="1" applyBorder="1" applyAlignment="1">
      <alignment vertical="center"/>
    </xf>
    <xf numFmtId="6" fontId="15" fillId="0" borderId="6" xfId="2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/>
    </xf>
    <xf numFmtId="6" fontId="9" fillId="2" borderId="11" xfId="1" applyNumberFormat="1" applyFont="1" applyFill="1" applyBorder="1" applyAlignment="1">
      <alignment horizontal="right" vertical="center" shrinkToFit="1"/>
    </xf>
    <xf numFmtId="6" fontId="12" fillId="2" borderId="14" xfId="1" applyNumberFormat="1" applyFont="1" applyFill="1" applyBorder="1" applyAlignment="1">
      <alignment horizontal="right" vertical="center" shrinkToFit="1"/>
    </xf>
    <xf numFmtId="6" fontId="12" fillId="2" borderId="13" xfId="1" applyNumberFormat="1" applyFont="1" applyFill="1" applyBorder="1" applyAlignment="1">
      <alignment vertical="center" shrinkToFit="1"/>
    </xf>
    <xf numFmtId="6" fontId="9" fillId="0" borderId="31" xfId="1" applyNumberFormat="1" applyFont="1" applyFill="1" applyBorder="1" applyAlignment="1">
      <alignment vertical="center" shrinkToFit="1"/>
    </xf>
    <xf numFmtId="6" fontId="9" fillId="0" borderId="22" xfId="1" applyNumberFormat="1" applyFont="1" applyFill="1" applyBorder="1" applyAlignment="1">
      <alignment horizontal="center" vertical="center" shrinkToFit="1"/>
    </xf>
    <xf numFmtId="6" fontId="9" fillId="2" borderId="11" xfId="1" applyNumberFormat="1" applyFont="1" applyFill="1" applyBorder="1" applyAlignment="1">
      <alignment vertical="center" shrinkToFit="1"/>
    </xf>
    <xf numFmtId="6" fontId="9" fillId="2" borderId="14" xfId="1" applyNumberFormat="1" applyFont="1" applyFill="1" applyBorder="1" applyAlignment="1">
      <alignment vertical="center" shrinkToFit="1"/>
    </xf>
    <xf numFmtId="0" fontId="9" fillId="0" borderId="12" xfId="0" applyFont="1" applyFill="1" applyBorder="1" applyAlignment="1">
      <alignment horizontal="center" vertical="center" shrinkToFit="1"/>
    </xf>
    <xf numFmtId="6" fontId="9" fillId="0" borderId="13" xfId="1" applyNumberFormat="1" applyFont="1" applyFill="1" applyBorder="1" applyAlignment="1">
      <alignment vertical="center" shrinkToFit="1"/>
    </xf>
    <xf numFmtId="176" fontId="9" fillId="0" borderId="15" xfId="1" applyNumberFormat="1" applyFont="1" applyFill="1" applyBorder="1" applyAlignment="1">
      <alignment vertical="center" shrinkToFit="1"/>
    </xf>
    <xf numFmtId="49" fontId="9" fillId="0" borderId="23" xfId="1" applyNumberFormat="1" applyFont="1" applyFill="1" applyBorder="1" applyAlignment="1">
      <alignment vertical="center" shrinkToFit="1"/>
    </xf>
    <xf numFmtId="0" fontId="19" fillId="0" borderId="0" xfId="0" applyFont="1" applyAlignment="1">
      <alignment horizontal="left"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6" fontId="7" fillId="0" borderId="0" xfId="1" applyNumberFormat="1" applyFont="1" applyBorder="1" applyAlignment="1">
      <alignment horizontal="right"/>
    </xf>
    <xf numFmtId="6" fontId="7" fillId="0" borderId="1" xfId="1" applyNumberFormat="1" applyFont="1" applyBorder="1" applyAlignment="1">
      <alignment horizontal="right"/>
    </xf>
    <xf numFmtId="0" fontId="16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21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6" fontId="11" fillId="0" borderId="25" xfId="1" applyNumberFormat="1" applyFont="1" applyFill="1" applyBorder="1" applyAlignment="1">
      <alignment horizontal="left" vertical="center" shrinkToFit="1"/>
    </xf>
    <xf numFmtId="6" fontId="11" fillId="0" borderId="3" xfId="1" applyNumberFormat="1" applyFont="1" applyFill="1" applyBorder="1" applyAlignment="1">
      <alignment horizontal="left" vertical="center" shrinkToFit="1"/>
    </xf>
    <xf numFmtId="6" fontId="11" fillId="0" borderId="18" xfId="1" applyNumberFormat="1" applyFont="1" applyFill="1" applyBorder="1" applyAlignment="1">
      <alignment horizontal="left" vertical="center" shrinkToFit="1"/>
    </xf>
  </cellXfs>
  <cellStyles count="5">
    <cellStyle name="桁区切り" xfId="1" builtinId="6"/>
    <cellStyle name="通貨" xfId="2" builtinId="7"/>
    <cellStyle name="通貨 2" xfId="4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2" defaultPivotStyle="PivotStyleLight16"/>
  <colors>
    <mruColors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G56"/>
  <sheetViews>
    <sheetView tabSelected="1" view="pageBreakPreview" zoomScale="90" zoomScaleNormal="90" zoomScaleSheetLayoutView="90" workbookViewId="0">
      <selection activeCell="A31" sqref="A31:G31"/>
    </sheetView>
  </sheetViews>
  <sheetFormatPr defaultRowHeight="14.25"/>
  <cols>
    <col min="1" max="1" width="3.625" customWidth="1"/>
    <col min="2" max="2" width="35.625" customWidth="1"/>
    <col min="3" max="3" width="11.625" customWidth="1"/>
    <col min="6" max="6" width="16.875" customWidth="1"/>
    <col min="7" max="7" width="37.875" customWidth="1"/>
  </cols>
  <sheetData>
    <row r="2" spans="1:7" ht="33.6" customHeight="1">
      <c r="A2" s="4"/>
      <c r="B2" s="101" t="s">
        <v>57</v>
      </c>
      <c r="C2" s="101"/>
      <c r="D2" s="101"/>
      <c r="E2" s="101"/>
      <c r="F2" s="101"/>
      <c r="G2" s="84" t="s">
        <v>58</v>
      </c>
    </row>
    <row r="3" spans="1:7" ht="13.9" customHeight="1">
      <c r="A3" s="5"/>
      <c r="B3" s="101"/>
      <c r="C3" s="101"/>
      <c r="D3" s="101"/>
      <c r="E3" s="101"/>
      <c r="F3" s="101"/>
      <c r="G3" s="8"/>
    </row>
    <row r="4" spans="1:7" ht="14.45" customHeight="1">
      <c r="A4" s="5"/>
      <c r="B4" s="99">
        <f>F52</f>
        <v>0</v>
      </c>
      <c r="C4" s="97" t="s">
        <v>33</v>
      </c>
      <c r="D4" s="5"/>
      <c r="E4" s="6"/>
      <c r="F4" s="7"/>
      <c r="G4" s="96"/>
    </row>
    <row r="5" spans="1:7" ht="15" customHeight="1" thickBot="1">
      <c r="A5" s="5"/>
      <c r="B5" s="100"/>
      <c r="C5" s="98"/>
      <c r="D5" s="9"/>
      <c r="E5" s="10"/>
      <c r="F5" s="7"/>
      <c r="G5" s="96" t="s">
        <v>56</v>
      </c>
    </row>
    <row r="6" spans="1:7" ht="15" customHeight="1" thickBot="1">
      <c r="A6" s="11"/>
      <c r="B6" s="12"/>
      <c r="C6" s="12"/>
      <c r="D6" s="12"/>
      <c r="E6" s="11"/>
      <c r="F6" s="13"/>
      <c r="G6" s="14"/>
    </row>
    <row r="7" spans="1:7" ht="17.25" thickBot="1">
      <c r="A7" s="81" t="s">
        <v>30</v>
      </c>
      <c r="B7" s="12"/>
      <c r="C7" s="12"/>
      <c r="D7" s="12"/>
      <c r="E7" s="11"/>
      <c r="F7" s="13"/>
      <c r="G7" s="14"/>
    </row>
    <row r="8" spans="1:7" s="16" customFormat="1" ht="15" thickBot="1">
      <c r="A8" s="15" t="s">
        <v>4</v>
      </c>
      <c r="B8" s="69" t="s">
        <v>5</v>
      </c>
      <c r="C8" s="70" t="s">
        <v>6</v>
      </c>
      <c r="D8" s="70" t="s">
        <v>0</v>
      </c>
      <c r="E8" s="70" t="s">
        <v>1</v>
      </c>
      <c r="F8" s="71" t="s">
        <v>3</v>
      </c>
      <c r="G8" s="72" t="s">
        <v>2</v>
      </c>
    </row>
    <row r="9" spans="1:7" s="16" customFormat="1">
      <c r="A9" s="105" t="s">
        <v>34</v>
      </c>
      <c r="B9" s="105"/>
      <c r="C9" s="105"/>
      <c r="D9" s="105"/>
      <c r="E9" s="105"/>
      <c r="F9" s="105"/>
      <c r="G9" s="106"/>
    </row>
    <row r="10" spans="1:7" s="16" customFormat="1">
      <c r="A10" s="17"/>
      <c r="B10" s="18" t="s">
        <v>21</v>
      </c>
      <c r="C10" s="85"/>
      <c r="D10" s="20"/>
      <c r="E10" s="21" t="s">
        <v>7</v>
      </c>
      <c r="F10" s="19">
        <f t="shared" ref="F10:F17" si="0">C10*D10</f>
        <v>0</v>
      </c>
      <c r="G10" s="22"/>
    </row>
    <row r="11" spans="1:7" s="16" customFormat="1">
      <c r="A11" s="23"/>
      <c r="B11" s="18" t="s">
        <v>28</v>
      </c>
      <c r="C11" s="64"/>
      <c r="D11" s="25"/>
      <c r="E11" s="21" t="s">
        <v>9</v>
      </c>
      <c r="F11" s="24">
        <f t="shared" si="0"/>
        <v>0</v>
      </c>
      <c r="G11" s="26"/>
    </row>
    <row r="12" spans="1:7" s="16" customFormat="1">
      <c r="A12" s="23"/>
      <c r="B12" s="18" t="s">
        <v>12</v>
      </c>
      <c r="C12" s="64"/>
      <c r="D12" s="20"/>
      <c r="E12" s="21" t="s">
        <v>9</v>
      </c>
      <c r="F12" s="24">
        <f t="shared" si="0"/>
        <v>0</v>
      </c>
      <c r="G12" s="27"/>
    </row>
    <row r="13" spans="1:7" s="16" customFormat="1">
      <c r="A13" s="23"/>
      <c r="B13" s="18" t="s">
        <v>16</v>
      </c>
      <c r="C13" s="64"/>
      <c r="D13" s="20"/>
      <c r="E13" s="21" t="s">
        <v>9</v>
      </c>
      <c r="F13" s="24">
        <f t="shared" si="0"/>
        <v>0</v>
      </c>
      <c r="G13" s="27"/>
    </row>
    <row r="14" spans="1:7" s="16" customFormat="1">
      <c r="A14" s="23"/>
      <c r="B14" s="18" t="s">
        <v>27</v>
      </c>
      <c r="C14" s="64"/>
      <c r="D14" s="20"/>
      <c r="E14" s="21" t="s">
        <v>9</v>
      </c>
      <c r="F14" s="24">
        <f t="shared" si="0"/>
        <v>0</v>
      </c>
      <c r="G14" s="27"/>
    </row>
    <row r="15" spans="1:7" s="16" customFormat="1">
      <c r="A15" s="23"/>
      <c r="B15" s="28" t="s">
        <v>11</v>
      </c>
      <c r="C15" s="86"/>
      <c r="D15" s="29"/>
      <c r="E15" s="30" t="s">
        <v>7</v>
      </c>
      <c r="F15" s="31">
        <f t="shared" si="0"/>
        <v>0</v>
      </c>
      <c r="G15" s="32"/>
    </row>
    <row r="16" spans="1:7" s="16" customFormat="1">
      <c r="A16" s="23"/>
      <c r="B16" s="28" t="s">
        <v>19</v>
      </c>
      <c r="C16" s="86"/>
      <c r="D16" s="29"/>
      <c r="E16" s="30" t="s">
        <v>9</v>
      </c>
      <c r="F16" s="31">
        <f t="shared" si="0"/>
        <v>0</v>
      </c>
      <c r="G16" s="32"/>
    </row>
    <row r="17" spans="1:7" s="16" customFormat="1">
      <c r="A17" s="33"/>
      <c r="B17" s="34" t="s">
        <v>22</v>
      </c>
      <c r="C17" s="87"/>
      <c r="D17" s="35"/>
      <c r="E17" s="36" t="s">
        <v>9</v>
      </c>
      <c r="F17" s="37">
        <f t="shared" si="0"/>
        <v>0</v>
      </c>
      <c r="G17" s="38"/>
    </row>
    <row r="18" spans="1:7" s="16" customFormat="1" ht="15" thickBot="1">
      <c r="A18" s="39"/>
      <c r="B18" s="40" t="s">
        <v>13</v>
      </c>
      <c r="C18" s="41"/>
      <c r="D18" s="41"/>
      <c r="E18" s="42"/>
      <c r="F18" s="74">
        <f>SUM(F10:F17)</f>
        <v>0</v>
      </c>
      <c r="G18" s="43"/>
    </row>
    <row r="19" spans="1:7" s="16" customFormat="1">
      <c r="A19" s="105" t="s">
        <v>35</v>
      </c>
      <c r="B19" s="105"/>
      <c r="C19" s="105"/>
      <c r="D19" s="105"/>
      <c r="E19" s="105"/>
      <c r="F19" s="105"/>
      <c r="G19" s="106"/>
    </row>
    <row r="20" spans="1:7" s="16" customFormat="1">
      <c r="A20" s="75"/>
      <c r="B20" s="18" t="s">
        <v>36</v>
      </c>
      <c r="C20" s="85"/>
      <c r="D20" s="20"/>
      <c r="E20" s="21" t="s">
        <v>7</v>
      </c>
      <c r="F20" s="19">
        <f t="shared" ref="F20:F21" si="1">C20*D20</f>
        <v>0</v>
      </c>
      <c r="G20" s="27"/>
    </row>
    <row r="21" spans="1:7" s="16" customFormat="1">
      <c r="A21" s="75"/>
      <c r="B21" s="18" t="s">
        <v>14</v>
      </c>
      <c r="C21" s="64"/>
      <c r="D21" s="20"/>
      <c r="E21" s="21" t="s">
        <v>9</v>
      </c>
      <c r="F21" s="24">
        <f t="shared" si="1"/>
        <v>0</v>
      </c>
      <c r="G21" s="27"/>
    </row>
    <row r="22" spans="1:7" s="16" customFormat="1">
      <c r="A22" s="73"/>
      <c r="B22" s="18"/>
      <c r="C22" s="24"/>
      <c r="D22" s="20"/>
      <c r="E22" s="21"/>
      <c r="F22" s="24"/>
      <c r="G22" s="27"/>
    </row>
    <row r="23" spans="1:7" s="16" customFormat="1" ht="15" thickBot="1">
      <c r="A23" s="46"/>
      <c r="B23" s="47" t="s">
        <v>29</v>
      </c>
      <c r="C23" s="48"/>
      <c r="D23" s="48"/>
      <c r="E23" s="49"/>
      <c r="F23" s="76">
        <f>SUM(F20:F22)</f>
        <v>0</v>
      </c>
      <c r="G23" s="50"/>
    </row>
    <row r="24" spans="1:7" s="16" customFormat="1">
      <c r="A24" s="107" t="s">
        <v>37</v>
      </c>
      <c r="B24" s="108"/>
      <c r="C24" s="108"/>
      <c r="D24" s="108"/>
      <c r="E24" s="108"/>
      <c r="F24" s="108"/>
      <c r="G24" s="109"/>
    </row>
    <row r="25" spans="1:7" s="16" customFormat="1">
      <c r="A25" s="51"/>
      <c r="B25" s="52" t="s">
        <v>23</v>
      </c>
      <c r="C25" s="90"/>
      <c r="D25" s="53"/>
      <c r="E25" s="54" t="s">
        <v>7</v>
      </c>
      <c r="F25" s="19">
        <f t="shared" ref="F25:F28" si="2">C25*D25</f>
        <v>0</v>
      </c>
      <c r="G25" s="55" t="s">
        <v>38</v>
      </c>
    </row>
    <row r="26" spans="1:7" s="16" customFormat="1">
      <c r="A26" s="44"/>
      <c r="B26" s="45" t="s">
        <v>24</v>
      </c>
      <c r="C26" s="91"/>
      <c r="D26" s="25"/>
      <c r="E26" s="21" t="s">
        <v>9</v>
      </c>
      <c r="F26" s="24">
        <f t="shared" si="2"/>
        <v>0</v>
      </c>
      <c r="G26" s="27" t="s">
        <v>53</v>
      </c>
    </row>
    <row r="27" spans="1:7" s="16" customFormat="1">
      <c r="A27" s="44"/>
      <c r="B27" s="45" t="s">
        <v>26</v>
      </c>
      <c r="C27" s="91"/>
      <c r="D27" s="20"/>
      <c r="E27" s="21" t="s">
        <v>9</v>
      </c>
      <c r="F27" s="24">
        <f t="shared" si="2"/>
        <v>0</v>
      </c>
      <c r="G27" s="27" t="s">
        <v>54</v>
      </c>
    </row>
    <row r="28" spans="1:7" s="16" customFormat="1">
      <c r="A28" s="44"/>
      <c r="B28" s="45" t="s">
        <v>31</v>
      </c>
      <c r="C28" s="91"/>
      <c r="D28" s="20"/>
      <c r="E28" s="21" t="s">
        <v>7</v>
      </c>
      <c r="F28" s="24">
        <f t="shared" si="2"/>
        <v>0</v>
      </c>
      <c r="G28" s="27" t="s">
        <v>38</v>
      </c>
    </row>
    <row r="29" spans="1:7" s="16" customFormat="1">
      <c r="A29" s="92"/>
      <c r="B29" s="65"/>
      <c r="C29" s="93"/>
      <c r="D29" s="94"/>
      <c r="E29" s="59"/>
      <c r="F29" s="57"/>
      <c r="G29" s="95"/>
    </row>
    <row r="30" spans="1:7" s="16" customFormat="1" ht="15" thickBot="1">
      <c r="A30" s="39"/>
      <c r="B30" s="61" t="s">
        <v>39</v>
      </c>
      <c r="C30" s="88"/>
      <c r="D30" s="41"/>
      <c r="E30" s="89"/>
      <c r="F30" s="74">
        <f>SUM(F25:F29)</f>
        <v>0</v>
      </c>
      <c r="G30" s="43"/>
    </row>
    <row r="31" spans="1:7" s="16" customFormat="1">
      <c r="A31" s="107" t="s">
        <v>40</v>
      </c>
      <c r="B31" s="108"/>
      <c r="C31" s="108"/>
      <c r="D31" s="108"/>
      <c r="E31" s="108"/>
      <c r="F31" s="108"/>
      <c r="G31" s="109"/>
    </row>
    <row r="32" spans="1:7" s="16" customFormat="1">
      <c r="A32" s="75"/>
      <c r="B32" s="18" t="s">
        <v>41</v>
      </c>
      <c r="C32" s="64"/>
      <c r="D32" s="20"/>
      <c r="E32" s="21" t="s">
        <v>7</v>
      </c>
      <c r="F32" s="24">
        <f t="shared" ref="F32:F34" si="3">C32*D32</f>
        <v>0</v>
      </c>
      <c r="G32" s="27" t="s">
        <v>43</v>
      </c>
    </row>
    <row r="33" spans="1:7" s="16" customFormat="1">
      <c r="A33" s="75"/>
      <c r="B33" s="18" t="s">
        <v>42</v>
      </c>
      <c r="C33" s="64"/>
      <c r="D33" s="20"/>
      <c r="E33" s="21" t="s">
        <v>7</v>
      </c>
      <c r="F33" s="24">
        <f t="shared" si="3"/>
        <v>0</v>
      </c>
      <c r="G33" s="27" t="s">
        <v>44</v>
      </c>
    </row>
    <row r="34" spans="1:7" s="16" customFormat="1">
      <c r="A34" s="75"/>
      <c r="B34" s="18" t="s">
        <v>32</v>
      </c>
      <c r="C34" s="64"/>
      <c r="D34" s="20"/>
      <c r="E34" s="21" t="s">
        <v>7</v>
      </c>
      <c r="F34" s="24">
        <f t="shared" si="3"/>
        <v>0</v>
      </c>
      <c r="G34" s="27"/>
    </row>
    <row r="35" spans="1:7" s="16" customFormat="1">
      <c r="A35" s="75"/>
      <c r="B35" s="18" t="s">
        <v>55</v>
      </c>
      <c r="C35" s="64"/>
      <c r="D35" s="20"/>
      <c r="E35" s="21" t="s">
        <v>9</v>
      </c>
      <c r="F35" s="24"/>
      <c r="G35" s="27"/>
    </row>
    <row r="36" spans="1:7" s="16" customFormat="1">
      <c r="A36" s="77"/>
      <c r="B36" s="56"/>
      <c r="C36" s="57"/>
      <c r="D36" s="58"/>
      <c r="E36" s="59"/>
      <c r="F36" s="57"/>
      <c r="G36" s="60"/>
    </row>
    <row r="37" spans="1:7" s="16" customFormat="1" ht="15" thickBot="1">
      <c r="A37" s="46"/>
      <c r="B37" s="61" t="s">
        <v>45</v>
      </c>
      <c r="C37" s="62"/>
      <c r="D37" s="62"/>
      <c r="E37" s="63"/>
      <c r="F37" s="74">
        <f>SUM(F32:F36)</f>
        <v>0</v>
      </c>
      <c r="G37" s="43"/>
    </row>
    <row r="38" spans="1:7" s="16" customFormat="1">
      <c r="A38" s="107" t="s">
        <v>59</v>
      </c>
      <c r="B38" s="108"/>
      <c r="C38" s="108"/>
      <c r="D38" s="108"/>
      <c r="E38" s="108"/>
      <c r="F38" s="108"/>
      <c r="G38" s="109"/>
    </row>
    <row r="39" spans="1:7" s="16" customFormat="1">
      <c r="A39" s="75"/>
      <c r="B39" s="18" t="s">
        <v>60</v>
      </c>
      <c r="C39" s="64"/>
      <c r="D39" s="20">
        <v>12000</v>
      </c>
      <c r="E39" s="21" t="s">
        <v>15</v>
      </c>
      <c r="F39" s="24">
        <f t="shared" ref="F39:F40" si="4">C39*D39</f>
        <v>0</v>
      </c>
      <c r="G39" s="27"/>
    </row>
    <row r="40" spans="1:7" s="16" customFormat="1">
      <c r="A40" s="75"/>
      <c r="B40" s="18" t="s">
        <v>46</v>
      </c>
      <c r="C40" s="64"/>
      <c r="D40" s="20"/>
      <c r="E40" s="21" t="s">
        <v>15</v>
      </c>
      <c r="F40" s="24">
        <f t="shared" si="4"/>
        <v>0</v>
      </c>
      <c r="G40" s="27"/>
    </row>
    <row r="41" spans="1:7" s="16" customFormat="1">
      <c r="A41" s="77"/>
      <c r="B41" s="56"/>
      <c r="C41" s="57"/>
      <c r="D41" s="58"/>
      <c r="E41" s="59"/>
      <c r="F41" s="57"/>
      <c r="G41" s="60"/>
    </row>
    <row r="42" spans="1:7" s="16" customFormat="1" ht="15" thickBot="1">
      <c r="A42" s="46"/>
      <c r="B42" s="61" t="s">
        <v>47</v>
      </c>
      <c r="C42" s="62"/>
      <c r="D42" s="62"/>
      <c r="E42" s="63"/>
      <c r="F42" s="74">
        <f>SUM(F39:F41)</f>
        <v>0</v>
      </c>
      <c r="G42" s="43"/>
    </row>
    <row r="43" spans="1:7" s="16" customFormat="1">
      <c r="A43" s="105" t="s">
        <v>48</v>
      </c>
      <c r="B43" s="105"/>
      <c r="C43" s="105"/>
      <c r="D43" s="105"/>
      <c r="E43" s="105"/>
      <c r="F43" s="105"/>
      <c r="G43" s="106"/>
    </row>
    <row r="44" spans="1:7" s="16" customFormat="1">
      <c r="A44" s="75"/>
      <c r="B44" s="18" t="s">
        <v>17</v>
      </c>
      <c r="C44" s="64"/>
      <c r="D44" s="20"/>
      <c r="E44" s="21" t="s">
        <v>7</v>
      </c>
      <c r="F44" s="24">
        <f t="shared" ref="F44:F45" si="5">C44*D44</f>
        <v>0</v>
      </c>
      <c r="G44" s="27"/>
    </row>
    <row r="45" spans="1:7" s="16" customFormat="1">
      <c r="A45" s="75"/>
      <c r="B45" s="18" t="s">
        <v>18</v>
      </c>
      <c r="C45" s="64"/>
      <c r="D45" s="20"/>
      <c r="E45" s="21" t="s">
        <v>7</v>
      </c>
      <c r="F45" s="24">
        <f t="shared" si="5"/>
        <v>0</v>
      </c>
      <c r="G45" s="27"/>
    </row>
    <row r="46" spans="1:7" s="16" customFormat="1">
      <c r="A46" s="75"/>
      <c r="B46" s="45" t="s">
        <v>20</v>
      </c>
      <c r="C46" s="64"/>
      <c r="D46" s="20"/>
      <c r="E46" s="21" t="s">
        <v>7</v>
      </c>
      <c r="F46" s="24">
        <f t="shared" ref="F46" si="6">C46*D46</f>
        <v>0</v>
      </c>
      <c r="G46" s="27"/>
    </row>
    <row r="47" spans="1:7" s="16" customFormat="1">
      <c r="A47" s="75"/>
      <c r="B47" s="65"/>
      <c r="C47" s="57"/>
      <c r="D47" s="66"/>
      <c r="E47" s="59"/>
      <c r="F47" s="57"/>
      <c r="G47" s="60"/>
    </row>
    <row r="48" spans="1:7" s="16" customFormat="1" ht="15" thickBot="1">
      <c r="A48" s="46"/>
      <c r="B48" s="61" t="s">
        <v>52</v>
      </c>
      <c r="C48" s="62"/>
      <c r="D48" s="62"/>
      <c r="E48" s="63"/>
      <c r="F48" s="74">
        <f>SUM(F44:F47)</f>
        <v>0</v>
      </c>
      <c r="G48" s="43"/>
    </row>
    <row r="49" spans="1:7" s="16" customFormat="1" ht="15" thickBot="1">
      <c r="A49" s="102" t="s">
        <v>49</v>
      </c>
      <c r="B49" s="103"/>
      <c r="C49" s="103"/>
      <c r="D49" s="103"/>
      <c r="E49" s="104"/>
      <c r="F49" s="74">
        <f>(F18+F23+F30+F37+F42+F48)*0.1</f>
        <v>0</v>
      </c>
      <c r="G49" s="43" t="s">
        <v>25</v>
      </c>
    </row>
    <row r="50" spans="1:7" s="16" customFormat="1" ht="15" thickBot="1">
      <c r="A50" s="102" t="s">
        <v>50</v>
      </c>
      <c r="B50" s="103"/>
      <c r="C50" s="103"/>
      <c r="D50" s="103"/>
      <c r="E50" s="104"/>
      <c r="F50" s="78">
        <f>F18+F23+F30+F42+F48+F49</f>
        <v>0</v>
      </c>
      <c r="G50" s="67"/>
    </row>
    <row r="51" spans="1:7" s="16" customFormat="1" ht="15" thickBot="1">
      <c r="A51" s="102" t="s">
        <v>10</v>
      </c>
      <c r="B51" s="103"/>
      <c r="C51" s="103"/>
      <c r="D51" s="103"/>
      <c r="E51" s="104"/>
      <c r="F51" s="79">
        <f>F50*0.1</f>
        <v>0</v>
      </c>
      <c r="G51" s="67" t="s">
        <v>8</v>
      </c>
    </row>
    <row r="52" spans="1:7" s="16" customFormat="1" ht="15" thickBot="1">
      <c r="A52" s="102" t="s">
        <v>51</v>
      </c>
      <c r="B52" s="103"/>
      <c r="C52" s="103"/>
      <c r="D52" s="103"/>
      <c r="E52" s="104"/>
      <c r="F52" s="83">
        <f>SUM(F50:F51)</f>
        <v>0</v>
      </c>
      <c r="G52" s="68"/>
    </row>
    <row r="53" spans="1:7">
      <c r="A53" s="1"/>
      <c r="B53" s="1"/>
      <c r="C53" s="1"/>
      <c r="D53" s="1"/>
      <c r="E53" s="2"/>
      <c r="F53" s="82"/>
      <c r="G53" s="3"/>
    </row>
    <row r="54" spans="1:7">
      <c r="A54" s="80"/>
      <c r="B54" s="80"/>
      <c r="C54" s="80"/>
      <c r="D54" s="80"/>
      <c r="E54" s="80"/>
      <c r="F54" s="80"/>
      <c r="G54" s="3"/>
    </row>
    <row r="55" spans="1:7">
      <c r="A55" s="80"/>
      <c r="B55" s="80"/>
      <c r="C55" s="80"/>
      <c r="D55" s="80"/>
      <c r="E55" s="80"/>
      <c r="F55" s="80"/>
      <c r="G55" s="3"/>
    </row>
    <row r="56" spans="1:7">
      <c r="A56" s="80"/>
      <c r="B56" s="80"/>
      <c r="C56" s="80"/>
      <c r="D56" s="80"/>
      <c r="E56" s="80"/>
      <c r="F56" s="80"/>
      <c r="G56" s="3"/>
    </row>
  </sheetData>
  <mergeCells count="13">
    <mergeCell ref="A52:E52"/>
    <mergeCell ref="A49:E49"/>
    <mergeCell ref="A50:E50"/>
    <mergeCell ref="A43:G43"/>
    <mergeCell ref="A24:G24"/>
    <mergeCell ref="A31:G31"/>
    <mergeCell ref="A38:G38"/>
    <mergeCell ref="C4:C5"/>
    <mergeCell ref="B4:B5"/>
    <mergeCell ref="B2:F3"/>
    <mergeCell ref="A51:E51"/>
    <mergeCell ref="A9:G9"/>
    <mergeCell ref="A19:G1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4294967294" r:id="rId1"/>
  <colBreaks count="1" manualBreakCount="1">
    <brk id="7" min="1" max="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mu-kanno</dc:creator>
  <cp:lastModifiedBy>mu-kanno</cp:lastModifiedBy>
  <cp:lastPrinted>2020-08-05T00:51:57Z</cp:lastPrinted>
  <dcterms:created xsi:type="dcterms:W3CDTF">2020-08-05T00:51:50Z</dcterms:created>
  <dcterms:modified xsi:type="dcterms:W3CDTF">2020-08-07T07:37:50Z</dcterms:modified>
</cp:coreProperties>
</file>